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X453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<sst xmlns="http://schemas.openxmlformats.org/spreadsheetml/2006/main" count="1085" uniqueCount="1066">
  <si>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</si>
  <si>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</si>
  <si>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</si>
  <si>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</si>
  <si>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</si>
  <si>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</si>
  <si>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</si>
  <si>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</si>
  <si>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</si>
  <si>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</si>
  <si>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</si>
  <si>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</si>
  <si>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</si>
  <si>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</si>
  <si>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</si>
  <si>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</si>
  <si>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</si>
  <si>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</si>
  <si>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</si>
  <si>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</si>
  <si>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</si>
  <si>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</si>
  <si>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</si>
  <si>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</si>
  <si>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</si>
  <si>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</si>
  <si>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</si>
  <si>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</si>
  <si>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</si>
  <si>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</si>
  <si>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</si>
  <si>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</si>
  <si>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</si>
  <si>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</si>
  <si>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</si>
  <si>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</si>
  <si>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</si>
  <si>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</si>
  <si>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</si>
  <si>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</si>
  <si>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</si>
  <si>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</si>
  <si>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</si>
  <si>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</si>
  <si>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</si>
  <si>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</si>
  <si>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</si>
  <si>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</si>
  <si>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</si>
  <si>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</si>
  <si>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</si>
  <si>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</si>
  <si>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</si>
  <si>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</si>
  <si>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</si>
  <si>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</si>
  <si>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</si>
  <si>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</si>
  <si>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</si>
  <si>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</si>
  <si>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</si>
  <si>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</si>
  <si>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</si>
  <si>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</si>
  <si>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</si>
  <si>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</si>
  <si>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</si>
  <si>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</si>
  <si>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</si>
  <si>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</si>
  <si>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</si>
  <si>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</si>
  <si>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</si>
  <si>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</si>
  <si>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</si>
  <si>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</si>
  <si>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</si>
  <si>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</si>
  <si>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</si>
  <si>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</si>
  <si>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</si>
  <si>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</si>
  <si>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</si>
  <si>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</si>
  <si>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</si>
  <si>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</si>
  <si>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</si>
  <si>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</si>
  <si>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</si>
  <si>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</si>
  <si>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</si>
  <si>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</si>
  <si>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</si>
  <si>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</si>
  <si>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</si>
  <si>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</si>
  <si>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</si>
  <si>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</si>
  <si>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</si>
  <si>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</si>
  <si>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</si>
  <si>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</si>
  <si>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</si>
  <si>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</si>
  <si>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</si>
  <si>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</si>
  <si>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</si>
  <si>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</si>
  <si>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</si>
  <si>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</si>
  <si>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</si>
  <si>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</si>
  <si>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</si>
  <si>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</si>
  <si>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</si>
  <si>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</si>
  <si>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</si>
  <si>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</si>
  <si>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</si>
  <si>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</si>
  <si>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</si>
  <si>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</si>
  <si>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</si>
  <si>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</si>
  <si>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</si>
  <si>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</si>
  <si>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</si>
  <si>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</si>
  <si>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</si>
  <si>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</si>
  <si>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</si>
  <si>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</si>
  <si>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</si>
  <si>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</si>
  <si>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</si>
  <si>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</si>
  <si>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</si>
  <si>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</si>
  <si>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</si>
  <si>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</si>
  <si>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</si>
  <si>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</si>
  <si>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</si>
  <si>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</si>
  <si>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</si>
  <si>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</si>
  <si>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</si>
  <si>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</si>
  <si>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</si>
  <si>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</si>
  <si>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</si>
  <si>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</si>
  <si>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</si>
  <si>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</si>
  <si>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</si>
  <si>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</si>
  <si>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</si>
  <si>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</si>
  <si>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</si>
  <si>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</si>
  <si>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</si>
  <si>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</si>
  <si>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</si>
  <si>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</si>
  <si>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</si>
  <si>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</si>
  <si>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</si>
  <si>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</si>
  <si>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</si>
  <si>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</si>
  <si>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</si>
  <si>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</si>
  <si>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</si>
  <si>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</si>
  <si>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</si>
  <si>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</si>
  <si>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</si>
  <si>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</si>
  <si>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</si>
  <si>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</si>
  <si>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</si>
  <si>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</si>
  <si>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</si>
  <si>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</si>
  <si>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</si>
  <si>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</si>
  <si>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</si>
  <si>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</si>
  <si>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</si>
  <si>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</si>
  <si>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</si>
  <si>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</si>
  <si>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</si>
  <si>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</si>
  <si>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</si>
  <si>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</si>
  <si>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</si>
  <si>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</si>
  <si>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</si>
  <si>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</si>
  <si>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</si>
  <si>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</si>
  <si>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</si>
  <si>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</si>
  <si>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</si>
  <si>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</si>
  <si>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</si>
  <si>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</si>
  <si>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</si>
  <si>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</si>
  <si>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</si>
  <si>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</si>
  <si>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</si>
  <si>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</si>
  <si>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</si>
  <si>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</si>
  <si>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</si>
  <si>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</si>
  <si>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</si>
  <si>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</si>
  <si>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</si>
  <si>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</si>
  <si>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</si>
  <si>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</si>
  <si>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</si>
  <si>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</si>
  <si>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</si>
  <si>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</si>
  <si>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</si>
  <si>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</si>
  <si>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</si>
  <si>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</si>
  <si>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</si>
  <si>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</si>
  <si>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</si>
  <si>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</si>
  <si>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</si>
  <si>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</si>
  <si>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</si>
  <si>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</si>
  <si>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</si>
  <si>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</si>
  <si>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</si>
  <si>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</si>
  <si>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</si>
  <si>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</si>
  <si>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</si>
  <si>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</si>
  <si>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</si>
  <si>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</si>
  <si>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</si>
  <si>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</si>
  <si>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</si>
  <si>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</si>
  <si>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</si>
  <si>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</si>
  <si>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</si>
  <si>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</si>
  <si>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</si>
  <si>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</si>
  <si>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</si>
  <si>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</si>
  <si>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</si>
  <si>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</si>
  <si>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</si>
  <si>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</si>
  <si>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</si>
  <si>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</si>
  <si>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</si>
  <si>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</si>
  <si>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</si>
  <si>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</si>
  <si>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</si>
  <si>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</si>
  <si>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</si>
  <si>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</si>
  <si>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</si>
  <si>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</si>
  <si>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</si>
  <si>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</si>
  <si>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</si>
  <si>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</si>
  <si>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</si>
  <si>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</si>
  <si>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</si>
  <si>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</si>
  <si>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</si>
  <si>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</si>
  <si>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</si>
  <si>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</si>
  <si>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</si>
  <si>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</si>
  <si>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</si>
  <si>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</si>
  <si>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</si>
  <si>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</si>
  <si>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</si>
  <si>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</si>
  <si>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</si>
  <si>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</si>
  <si>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</si>
  <si>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</si>
  <si>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</si>
  <si>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</si>
  <si>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</si>
  <si>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</si>
  <si>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</si>
  <si>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</si>
  <si>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</si>
  <si>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</si>
  <si>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</si>
  <si>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</si>
  <si>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</si>
  <si>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</si>
  <si>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</si>
  <si>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</si>
  <si>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</si>
  <si>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</si>
  <si>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</si>
  <si>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</si>
  <si>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</si>
  <si>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</si>
  <si>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</si>
  <si>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</si>
  <si>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</si>
  <si>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</si>
  <si>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</si>
  <si>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</si>
  <si>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</si>
  <si>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</si>
  <si>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</si>
  <si>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</si>
  <si>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</si>
  <si>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</si>
  <si>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</si>
  <si>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</si>
  <si>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</si>
  <si>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</si>
  <si>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</si>
  <si>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</si>
  <si>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</si>
  <si>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</si>
  <si>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</si>
  <si>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</si>
  <si>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</si>
  <si>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</si>
  <si>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</si>
  <si>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</si>
  <si>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</si>
  <si>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</si>
  <si>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</si>
  <si>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</si>
  <si>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</si>
  <si>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</si>
  <si>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</si>
  <si>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</si>
  <si>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</si>
  <si>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</si>
  <si>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</si>
  <si>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</si>
  <si>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</si>
  <si>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</si>
  <si>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</si>
  <si>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</si>
  <si>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</si>
  <si>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</si>
  <si>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</si>
  <si>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</si>
  <si>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</si>
  <si>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</si>
  <si>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</si>
  <si>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</si>
  <si>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</si>
  <si>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</si>
  <si>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</si>
  <si>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</si>
  <si>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</si>
  <si>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</si>
  <si>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</si>
  <si>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</si>
  <si>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</si>
  <si>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</si>
  <si>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</si>
  <si>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</si>
  <si>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</si>
  <si>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</si>
  <si>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</si>
  <si>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</si>
  <si>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</si>
  <si>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</si>
  <si>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</si>
  <si>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</si>
  <si>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</si>
  <si>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</si>
  <si>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</si>
  <si>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</si>
  <si>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</si>
  <si>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</si>
  <si>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</si>
  <si>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</si>
  <si>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</si>
  <si>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</si>
  <si>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</si>
  <si>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</si>
  <si>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</si>
  <si>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</si>
  <si>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</si>
  <si>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</si>
  <si>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</si>
  <si>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</si>
  <si>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</si>
  <si>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</si>
  <si>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</si>
  <si>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</si>
  <si>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</si>
  <si>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</si>
  <si>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</si>
  <si>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</si>
  <si>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</si>
  <si>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</si>
  <si>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</si>
  <si>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</si>
  <si>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</si>
  <si>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</si>
  <si>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</si>
  <si>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</si>
  <si>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</si>
  <si>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</si>
  <si>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</si>
  <si>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</si>
  <si>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</si>
  <si>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</si>
  <si>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</si>
  <si>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</si>
  <si>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</si>
  <si>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</si>
  <si>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</si>
  <si>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</si>
  <si>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</si>
  <si>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</si>
  <si>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</si>
  <si>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</si>
  <si>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</si>
  <si>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</si>
  <si>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</si>
  <si>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</si>
  <si>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</si>
  <si>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</si>
  <si>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</si>
  <si>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</si>
  <si>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</si>
  <si>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</si>
  <si>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</si>
  <si>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</si>
  <si>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</si>
  <si>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</si>
  <si>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</si>
  <si>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</si>
  <si>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</si>
  <si>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</si>
  <si>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</si>
  <si>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</si>
  <si>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</si>
  <si>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</si>
  <si>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</si>
  <si>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</si>
  <si>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</si>
  <si>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</si>
  <si>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</si>
  <si>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</si>
  <si>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</si>
  <si>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</si>
  <si>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</si>
  <si>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</si>
  <si>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</si>
  <si>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</si>
  <si>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</si>
  <si>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</si>
  <si>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</si>
  <si>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</si>
  <si>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</si>
  <si>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</si>
  <si>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</si>
  <si>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</si>
  <si>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</si>
  <si>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</si>
  <si>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</si>
  <si>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</si>
  <si>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</si>
  <si>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</si>
  <si>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</si>
  <si>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</si>
  <si>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</si>
  <si>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</si>
  <si>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</si>
  <si>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</si>
  <si>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</si>
  <si>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</si>
  <si>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</si>
  <si>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</si>
  <si>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</si>
  <si>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</si>
  <si>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</si>
  <si>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</si>
  <si>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</si>
  <si>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</si>
  <si>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</si>
  <si>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</si>
  <si>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</si>
  <si>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</si>
  <si>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</si>
  <si>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</si>
  <si>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</si>
  <si>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</si>
  <si>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</si>
  <si>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</si>
  <si>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</si>
  <si>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</si>
  <si>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</si>
  <si>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</si>
  <si>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</si>
  <si>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</si>
  <si>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</si>
  <si>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</si>
  <si>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</si>
  <si>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</si>
  <si>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</si>
  <si>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</si>
  <si>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</si>
  <si>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</si>
  <si>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</si>
  <si>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</si>
  <si>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</si>
  <si>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</si>
  <si>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</si>
  <si>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</si>
  <si>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</si>
  <si>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</si>
  <si>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</si>
  <si>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</si>
  <si>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</si>
  <si>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</si>
  <si>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</si>
  <si>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</si>
  <si>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</si>
  <si>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</si>
  <si>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</si>
  <si>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</si>
  <si>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</si>
  <si>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</si>
  <si>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</si>
  <si>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</si>
  <si>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</si>
  <si>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</si>
  <si>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</si>
  <si>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</si>
  <si>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</si>
  <si>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</si>
  <si>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</si>
  <si>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</si>
  <si>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</si>
  <si>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</si>
  <si>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</si>
  <si>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</si>
  <si>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</si>
  <si>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</si>
  <si>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</si>
  <si>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</si>
  <si>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</si>
  <si>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</si>
  <si>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</si>
  <si>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</si>
  <si>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</si>
  <si>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</si>
  <si>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</si>
  <si>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</si>
  <si>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</si>
  <si>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</si>
  <si>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</si>
  <si>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</si>
  <si>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</si>
  <si>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</si>
  <si>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</si>
  <si>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</si>
  <si>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</si>
  <si>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</si>
  <si>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</si>
  <si>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</si>
  <si>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</si>
  <si>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</si>
  <si>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</si>
  <si>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</si>
  <si>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</si>
  <si>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</si>
  <si>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</si>
  <si>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</si>
  <si>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</si>
  <si>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</si>
  <si>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</si>
  <si>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</si>
  <si>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</si>
  <si>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</si>
  <si>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</si>
  <si>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</si>
  <si>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</si>
  <si>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</si>
  <si>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</si>
  <si>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</si>
  <si>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</si>
  <si>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</si>
  <si>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</si>
  <si>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</si>
  <si>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</si>
  <si>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</si>
  <si>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</si>
  <si>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</si>
  <si>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</si>
  <si>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</si>
  <si>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</si>
  <si>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</si>
  <si>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</si>
  <si>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</si>
  <si>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</si>
  <si>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</si>
  <si>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</si>
  <si>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</si>
  <si>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</si>
  <si>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</si>
  <si>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</si>
  <si>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</si>
  <si>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</si>
  <si>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</si>
  <si>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</si>
  <si>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</si>
  <si>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</si>
  <si>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</si>
  <si>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</si>
  <si>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</si>
  <si>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</si>
  <si>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</si>
  <si>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</si>
  <si>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</si>
  <si>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</si>
  <si>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</si>
  <si>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</si>
  <si>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</si>
  <si>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</si>
  <si>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</si>
  <si>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</si>
  <si>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</si>
  <si>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</si>
  <si>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</si>
  <si>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</si>
  <si>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</si>
  <si>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</si>
  <si>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</si>
  <si>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</si>
  <si>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</si>
  <si>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</si>
  <si>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</si>
  <si>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</si>
  <si>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</si>
  <si>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</si>
  <si>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</si>
  <si>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</si>
  <si>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</si>
  <si>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</si>
  <si>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</si>
  <si>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</si>
  <si>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</si>
  <si>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</si>
  <si>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</si>
  <si>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</si>
  <si>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</si>
  <si>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</si>
  <si>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</si>
  <si>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</si>
  <si>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</si>
  <si>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</si>
  <si>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</si>
  <si>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</si>
  <si>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</si>
  <si>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</si>
  <si>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</si>
  <si>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</si>
  <si>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</si>
  <si>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</si>
  <si>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</si>
  <si>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</si>
  <si>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</si>
  <si>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</si>
  <si>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</si>
  <si>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</si>
  <si>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</si>
  <si>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</si>
  <si>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</si>
  <si>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</si>
  <si>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</si>
  <si>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</si>
  <si>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</si>
  <si>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</si>
  <si>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</si>
  <si>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</si>
  <si>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</si>
  <si>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</si>
  <si>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</si>
  <si>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</si>
  <si>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</si>
  <si>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</si>
  <si>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</si>
  <si>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</si>
  <si>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</si>
  <si>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</si>
  <si>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</si>
  <si>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</si>
  <si>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</si>
  <si>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</si>
  <si>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</si>
  <si>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</si>
  <si>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</si>
  <si>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</si>
  <si>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</si>
  <si>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</si>
  <si>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</si>
  <si>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</si>
  <si>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</si>
  <si>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</si>
  <si>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</si>
  <si>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</si>
  <si>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</si>
  <si>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</si>
  <si>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</si>
  <si>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</si>
  <si>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</si>
  <si>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</si>
  <si>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</si>
  <si>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</si>
  <si>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</si>
  <si>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</si>
  <si>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</si>
  <si>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</si>
  <si>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</si>
  <si>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</si>
  <si>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</si>
  <si>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</si>
  <si>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</si>
  <si>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</si>
  <si>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</si>
  <si>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</si>
  <si>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</si>
  <si>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</si>
  <si>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</si>
  <si>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</si>
  <si>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</si>
  <si>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</si>
  <si>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</si>
  <si>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</si>
  <si>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</si>
  <si>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</si>
  <si>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</si>
  <si>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</si>
  <si>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</si>
  <si>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</si>
  <si>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</si>
  <si>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</si>
  <si>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</si>
  <si>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</si>
  <si>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</si>
  <si>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</si>
  <si>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</si>
  <si>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</si>
  <si>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</si>
  <si>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</si>
  <si>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</si>
  <si>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</si>
  <si>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</si>
  <si>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</si>
  <si>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</si>
  <si>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</si>
  <si>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</si>
  <si>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</si>
  <si>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</si>
  <si>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</si>
  <si>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</si>
  <si>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</si>
  <si>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</si>
  <si>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</si>
  <si>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</si>
  <si>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</si>
  <si>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</si>
  <si>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</si>
  <si>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</si>
  <si>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</si>
  <si>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</si>
  <si>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</si>
  <si>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</si>
  <si>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</si>
  <si>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</si>
  <si>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</si>
  <si>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</si>
  <si>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</si>
  <si>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</si>
  <si>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</si>
  <si>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</si>
  <si>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</si>
  <si>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</si>
  <si>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</si>
  <si>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</si>
  <si>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</si>
  <si>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</si>
  <si>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</si>
  <si>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</si>
  <si>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</si>
  <si>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</si>
  <si>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</si>
  <si>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</si>
  <si>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</si>
  <si>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</si>
  <si>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</si>
  <si>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</si>
  <si>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</si>
  <si>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</si>
  <si>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</si>
  <si>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</si>
  <si>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</si>
  <si>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</si>
  <si>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</si>
  <si>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</si>
  <si>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</si>
  <si>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</si>
  <si>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</si>
  <si>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</si>
  <si>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</si>
  <si>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</si>
  <si>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</si>
  <si>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</si>
  <si>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</si>
  <si>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</si>
  <si>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</si>
  <si>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</si>
  <si>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</si>
  <si>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</si>
  <si>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</si>
  <si>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</si>
  <si>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</si>
  <si>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</si>
  <si>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</si>
  <si>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</si>
  <si>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</si>
  <si>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</si>
  <si>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</si>
  <si>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</si>
  <si>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</si>
  <si>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</si>
  <si>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</si>
  <si>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</si>
  <si>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</si>
  <si>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</si>
  <si>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</si>
  <si>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</si>
  <si>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</si>
  <si>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</si>
  <si>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</si>
  <si>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</si>
  <si>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</si>
  <si>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</si>
  <si>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</si>
  <si>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</si>
  <si>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</si>
  <si>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</si>
  <si>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</si>
  <si>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</si>
  <si>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</si>
  <si>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</si>
  <si>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</si>
  <si>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</si>
  <si>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</si>
  <si>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</si>
  <si>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</si>
  <si>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</si>
  <si>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</si>
  <si>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</si>
  <si>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</si>
  <si>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</si>
  <si>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</si>
  <si>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</si>
  <si>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</si>
  <si>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</si>
  <si>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</si>
  <si>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</si>
  <si>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</si>
  <si>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</si>
  <si>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</si>
  <si>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</si>
  <si>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</si>
  <si>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</si>
  <si>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</si>
  <si>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</si>
  <si>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</si>
  <si>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</si>
  <si>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</si>
  <si>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</si>
  <si>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</si>
  <si>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</si>
  <si>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</si>
  <si>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</si>
  <si>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</si>
  <si>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</si>
  <si>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</si>
  <si>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</si>
  <si>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</si>
  <si>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</si>
  <si>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</si>
  <si>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</si>
  <si>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</si>
  <si>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</si>
  <si>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</si>
  <si>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</si>
  <si>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</si>
  <si>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</si>
  <si>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</si>
  <si>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</si>
  <si>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</si>
  <si>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</si>
  <si>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</si>
  <si>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</si>
  <si>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</si>
  <si>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</si>
  <si>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</si>
  <si>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</si>
  <si>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</si>
  <si>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</si>
  <si>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</si>
  <si>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</si>
  <si>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</si>
  <si>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</si>
  <si>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</si>
  <si>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</si>
  <si>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</si>
  <si>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</si>
  <si>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</si>
  <si>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</si>
  <si>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</si>
  <si>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</si>
  <si>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</si>
  <si>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</si>
  <si>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</si>
  <si>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</si>
  <si>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</si>
  <si>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</si>
  <si>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</si>
  <si>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</si>
  <si>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</si>
  <si>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</si>
  <si>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</si>
  <si>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</si>
  <si>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</si>
  <si>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</si>
  <si>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</si>
  <si>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</si>
  <si>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</si>
  <si>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</si>
  <si>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</si>
  <si>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</si>
  <si>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</si>
  <si>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</si>
  <si>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</si>
  <si>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</si>
  <si>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</si>
  <si>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</si>
  <si>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</si>
  <si>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</si>
  <si>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</si>
  <si>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</si>
  <si>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</si>
  <si>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</si>
  <si>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</si>
  <si>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</si>
  <si>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</si>
  <si>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</si>
  <si>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</si>
  <si>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</si>
  <si>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</si>
  <si>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</si>
  <si>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</si>
  <si>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</si>
  <si>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</si>
  <si>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</si>
  <si>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</si>
  <si>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</si>
  <si>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</si>
  <si>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</si>
  <si>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</si>
  <si>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</si>
  <si>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</si>
  <si>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</si>
  <si>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</si>
  <si>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</si>
  <si>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</si>
  <si>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</si>
  <si>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</si>
  <si>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</si>
  <si>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</si>
  <si>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</si>
  <si>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</si>
  <si>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</si>
  <si>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</si>
  <si>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</si>
  <si>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</si>
  <si>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</si>
  <si>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</si>
  <si>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</si>
  <si>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</si>
  <si>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</si>
  <si>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</si>
  <si>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</si>
  <si>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</si>
  <si>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</si>
  <si>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</si>
  <si>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</si>
  <si>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</si>
  <si>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</si>
  <si>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</si>
  <si>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</si>
  <si>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</si>
  <si>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</si>
  <si>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</si>
  <si>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</si>
  <si>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</si>
  <si>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</si>
  <si>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</si>
  <si>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</si>
  <si>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</si>
  <si>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</si>
  <si>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</si>
  <si>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</si>
  <si>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</si>
  <si>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</si>
  <si>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</si>
  <si>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</si>
  <si>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</si>
  <si>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</si>
  <si>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</si>
  <si>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</si>
  <si>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</si>
  <si>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</si>
  <si>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</si>
  <si>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</si>
  <si>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</si>
  <si>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</si>
  <si>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</si>
  <si>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</si>
  <si>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</si>
  <si>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</si>
  <si>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</si>
  <si>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</si>
  <si>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</si>
  <si>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</si>
  <si>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</si>
  <si>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</si>
  <si>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JUNIO DE 2020</t>
  </si>
  <si>
    <t>PROF. REYES MANCILLA ACEVES</t>
  </si>
  <si>
    <t>L.I. CESAR ZEPEDA CARRANZA</t>
  </si>
  <si>
    <t>PRESIDENTE MUNICIPAL</t>
  </si>
  <si>
    <t>ENCARGADO DE LA HACIENDA MPAL</t>
  </si>
  <si>
    <t>ASEJ2020-06-30-07-2020-1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</si>
</sst>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286258.2</v>
      </c>
      <c r="AY7" s="13">
        <f>AY8+AY29+AY35+AY40+AY72+AY81+AY102+AY114</f>
        <v>5335936.8299999991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161164.59</v>
      </c>
      <c r="AY8" s="15">
        <f>AY9+AY11+AY15+AY16+AY17+AY18+AY19+AY25+AY27</f>
        <v>2923463.85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148403.29999999999</v>
      </c>
      <c r="AY11" s="17">
        <f>SUM(AY12:AY14)</f>
        <v>2879076.29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148403.29999999999</v>
      </c>
      <c r="AY12" s="20">
        <v>2879076.29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12761.29</v>
      </c>
      <c r="AY19" s="17">
        <f>SUM(AY20:AY24)</f>
        <v>18327.560000000001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12761.29</v>
      </c>
      <c r="AY24" s="20">
        <v>18327.560000000001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116994.61</v>
      </c>
      <c r="AY40" s="15">
        <f>AY41+AY46+AY47+AY62+AY68+AY70</f>
        <v>2350460.4299999997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2040</v>
      </c>
      <c r="AY41" s="17">
        <f>SUM(AY42:AY45)</f>
        <v>4852.3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3480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2040</v>
      </c>
      <c r="AY44" s="20">
        <v>1372.3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112256.12</v>
      </c>
      <c r="AY47" s="17">
        <f>SUM(AY48:AY61)</f>
        <v>2325729.48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8562</v>
      </c>
      <c r="AY48" s="20">
        <v>152628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9686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7700.48</v>
      </c>
      <c r="AY50" s="20">
        <v>7604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1256</v>
      </c>
      <c r="AY52" s="20">
        <v>3205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76356.639999999999</v>
      </c>
      <c r="AY57" s="20">
        <v>2068824.48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10206</v>
      </c>
      <c r="AY60" s="20">
        <v>34813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8175</v>
      </c>
      <c r="AY61" s="20">
        <v>41969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2698.49</v>
      </c>
      <c r="AY70" s="17">
        <f>SUM(AY71)</f>
        <v>19878.650000000001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2698.49</v>
      </c>
      <c r="AY71" s="20">
        <v>19878.650000000001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8099</v>
      </c>
      <c r="AY72" s="15">
        <f>AY73+AY76+AY77+AY78+AY80</f>
        <v>62012.55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8099</v>
      </c>
      <c r="AY73" s="17">
        <f>SUM(AY74:AY75)</f>
        <v>62012.55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8099</v>
      </c>
      <c r="AY74" s="20">
        <v>62012.55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2471869.5900000003</v>
      </c>
      <c r="AY117" s="13">
        <f>AY118+AY149</f>
        <v>12105457.49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2471869.5900000003</v>
      </c>
      <c r="AY118" s="15">
        <f>AY119+AY132+AY135+AY140+AY146</f>
        <v>12105457.49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1428439.9000000001</v>
      </c>
      <c r="AY119" s="17">
        <f>SUM(AY120:AY131)</f>
        <v>8218112.6200000001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1092161.98</v>
      </c>
      <c r="AY120" s="20">
        <v>6203609.3499999996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229414.84</v>
      </c>
      <c r="AY121" s="20">
        <v>1334097.75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22823.1</v>
      </c>
      <c r="AY122" s="20">
        <v>103879.5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18005.310000000001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22172.69</v>
      </c>
      <c r="AY125" s="20">
        <v>180889.69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57333.29</v>
      </c>
      <c r="AY128" s="20">
        <v>355637.82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4534</v>
      </c>
      <c r="AY131" s="20">
        <v>21993.200000000001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738575.07000000007</v>
      </c>
      <c r="AY132" s="17">
        <f>SUM(AY133:AY134)</f>
        <v>3692875.35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370263.5</v>
      </c>
      <c r="AY133" s="20">
        <v>1851317.5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368311.57</v>
      </c>
      <c r="AY134" s="20">
        <v>1841557.85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287743.5</v>
      </c>
      <c r="AY135" s="17">
        <f>SUM(AY136:AY139)</f>
        <v>55788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287743.5</v>
      </c>
      <c r="AY139" s="20">
        <v>55788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17111.12</v>
      </c>
      <c r="AY140" s="17">
        <f>SUM(AY141:AY145)</f>
        <v>138681.52000000002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15.4</v>
      </c>
      <c r="AY141" s="20">
        <v>181.59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4705.41</v>
      </c>
      <c r="AY142" s="20">
        <v>23527.05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12390.31</v>
      </c>
      <c r="AY143" s="20">
        <v>114972.88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2758127.7900000005</v>
      </c>
      <c r="AY184" s="27">
        <f>AY7+AY117+AY161</f>
        <v>17441394.32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2576834.2499999995</v>
      </c>
      <c r="AY186" s="13">
        <f>AY187+AY222+AY287</f>
        <v>14164897.099999998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1326096.5399999998</v>
      </c>
      <c r="AY187" s="15">
        <f>AY188+AY193+AY198+AY207+AY212+AY219</f>
        <v>6683147.5299999993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1108107.1399999999</v>
      </c>
      <c r="AY188" s="17">
        <f>SUM(AY189:AY192)</f>
        <v>5470186.0599999996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1108107.1399999999</v>
      </c>
      <c r="AY191" s="20">
        <v>5470186.0599999996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196675.4</v>
      </c>
      <c r="AY193" s="17">
        <f>SUM(AY194:AY197)</f>
        <v>1034588.48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196675.4</v>
      </c>
      <c r="AY195" s="20">
        <v>1034588.48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21314</v>
      </c>
      <c r="AY198" s="17">
        <f>SUM(AY199:AY206)</f>
        <v>118312.99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8314</v>
      </c>
      <c r="AY200" s="20">
        <v>3000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13000</v>
      </c>
      <c r="AY202" s="20">
        <v>115312.99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60060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60060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644003.6</v>
      </c>
      <c r="AY222" s="15">
        <f>AY223+AY232+AY236+AY246+AY256+AY264+AY267+AY273+AY277</f>
        <v>2714987.46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167325.43</v>
      </c>
      <c r="AY223" s="17">
        <f>SUM(AY224:AY231)</f>
        <v>450393.65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29194.880000000001</v>
      </c>
      <c r="AY224" s="20">
        <v>198857.65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3258.01</v>
      </c>
      <c r="AY225" s="20">
        <v>56471.61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1620.02</v>
      </c>
      <c r="AY227" s="20">
        <v>6279.88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16837.400000000001</v>
      </c>
      <c r="AY228" s="20">
        <v>3930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116415.12</v>
      </c>
      <c r="AY229" s="20">
        <v>154419.51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30435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17602.400000000001</v>
      </c>
      <c r="AY232" s="17">
        <f>SUM(AY233:AY235)</f>
        <v>163901.96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17602.400000000001</v>
      </c>
      <c r="AY233" s="20">
        <v>158626.28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5275.68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113567.79999999999</v>
      </c>
      <c r="AY246" s="17">
        <f>SUM(AY247:AY255)</f>
        <v>596680.32999999996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3370</v>
      </c>
      <c r="AY247" s="20">
        <v>18166.759999999998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18626</v>
      </c>
      <c r="AY248" s="20">
        <v>36376.019999999997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257.99</v>
      </c>
      <c r="AY249" s="20">
        <v>2268.98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6298.8</v>
      </c>
      <c r="AY250" s="20">
        <v>38256.800000000003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41656.300000000003</v>
      </c>
      <c r="AY252" s="20">
        <v>340439.03999999998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9608.7199999999993</v>
      </c>
      <c r="AY253" s="20">
        <v>94678.31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4988.29</v>
      </c>
      <c r="AY254" s="20">
        <v>20300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28761.7</v>
      </c>
      <c r="AY255" s="20">
        <v>46194.42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76623.679999999993</v>
      </c>
      <c r="AY256" s="17">
        <f>SUM(AY257:AY263)</f>
        <v>374729.74999999994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29353.81</v>
      </c>
      <c r="AY258" s="20">
        <v>63374.18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25111.040000000001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13280.09</v>
      </c>
      <c r="AY260" s="20">
        <v>132434.60999999999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21461.78</v>
      </c>
      <c r="AY262" s="20">
        <v>110934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12528</v>
      </c>
      <c r="AY263" s="20">
        <v>42875.92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192092.92</v>
      </c>
      <c r="AY264" s="17">
        <f>SUM(AY265:AY266)</f>
        <v>969036.39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192092.92</v>
      </c>
      <c r="AY265" s="20">
        <v>969036.39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13937.4</v>
      </c>
      <c r="AY267" s="17">
        <f>SUM(AY268:AY272)</f>
        <v>8227.5400000000009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11849.4</v>
      </c>
      <c r="AY269" s="20">
        <v>2444.94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62853.969999999994</v>
      </c>
      <c r="AY277" s="17">
        <f>SUM(AY278:AY286)</f>
        <v>152017.84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32773.699999999997</v>
      </c>
      <c r="AY278" s="20">
        <v>34753.519999999997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20724.009999999998</v>
      </c>
      <c r="AY279" s="20">
        <v>3510.36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5179.3999999999996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8097.26</v>
      </c>
      <c r="AY283" s="20">
        <v>66117.100000000006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1259</v>
      </c>
      <c r="AY285" s="20">
        <v>35497.46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606734.11</v>
      </c>
      <c r="AY287" s="15">
        <f>AY288+AY298+AY308+AY318+AY328+AY338+AY346+AY356+AY362</f>
        <v>4766762.1099999994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407251.68</v>
      </c>
      <c r="AY288" s="17">
        <v>1935322.92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399869</v>
      </c>
      <c r="AY289" s="20">
        <v>1877618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1274.7</v>
      </c>
      <c r="AY290" s="20">
        <v>3436.42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42112.35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6107.98</v>
      </c>
      <c r="AY295" s="20">
        <v>12156.15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36107.549999999996</v>
      </c>
      <c r="AY298" s="17">
        <f>SUM(AY299:AY307)</f>
        <v>381377.62999999995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4176</v>
      </c>
      <c r="AY300" s="20">
        <v>45936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6960</v>
      </c>
      <c r="AY301" s="20">
        <v>34220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16948.759999999998</v>
      </c>
      <c r="AY304" s="20">
        <v>271901.46999999997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8022.79</v>
      </c>
      <c r="AY307" s="20">
        <v>29320.16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18759.52</v>
      </c>
      <c r="AY308" s="17">
        <f>SUM(AY309:AY317)</f>
        <v>566776.52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506521.48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18759.52</v>
      </c>
      <c r="AY310" s="20">
        <v>26499.040000000001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18901.5</v>
      </c>
      <c r="AY318" s="17">
        <f>SUM(AY319:AY327)</f>
        <v>130677.96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6154.26</v>
      </c>
      <c r="AY319" s="20">
        <v>38968.33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12747.24</v>
      </c>
      <c r="AY322" s="20">
        <v>91709.63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95532.38</v>
      </c>
      <c r="AY328" s="17">
        <f>SUM(AY329:AY337)</f>
        <v>586020.06999999995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14674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1392</v>
      </c>
      <c r="AY331" s="20">
        <v>4526.32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16401.2</v>
      </c>
      <c r="AY333" s="20">
        <v>96422.73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2350.16</v>
      </c>
      <c r="AY335" s="20">
        <v>7495.92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60715.02</v>
      </c>
      <c r="AY336" s="20">
        <v>477575.1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6462.88</v>
      </c>
      <c r="AY346" s="17">
        <f>SUM(AY347:AY355)</f>
        <v>18375.989999999998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200</v>
      </c>
      <c r="AY348" s="20">
        <v>5215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6262.88</v>
      </c>
      <c r="AY351" s="20">
        <v>13160.99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0</v>
      </c>
      <c r="AY356" s="17">
        <f>SUM(AY357:AY361)</f>
        <v>363780.02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0</v>
      </c>
      <c r="AY358" s="20">
        <v>363780.02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1696</v>
      </c>
      <c r="AY362" s="17">
        <f>SUM(AY363:AY371)</f>
        <v>784431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1696</v>
      </c>
      <c r="AY364" s="20">
        <v>784431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92000</v>
      </c>
      <c r="AY372" s="13">
        <f>AY373+AY385+AY391+AY403+AY416+AY423+AY433+AY436+AY447</f>
        <v>669192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87000</v>
      </c>
      <c r="AY385" s="15">
        <f>AY386+AY390</f>
        <v>555500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87000</v>
      </c>
      <c r="AY386" s="17">
        <f>SUM(AY387:AY389)</f>
        <v>555500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87000</v>
      </c>
      <c r="AY387" s="20">
        <v>555500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5000</v>
      </c>
      <c r="AY403" s="15">
        <f>AY404+AY406+AY408+AY414</f>
        <v>21000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5000</v>
      </c>
      <c r="AY404" s="17">
        <f>SUM(AY405)</f>
        <v>21000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5000</v>
      </c>
      <c r="AY405" s="20">
        <v>21000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63858.57</v>
      </c>
      <c r="AY477" s="13">
        <f>AY478+AY489+AY494+AY499+AY502</f>
        <v>405679.96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63858.57</v>
      </c>
      <c r="AY478" s="15">
        <f>AY479+AY483</f>
        <v>405679.96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63858.57</v>
      </c>
      <c r="AY479" s="17">
        <f>SUM(AY480:AY482)</f>
        <v>405679.96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63858.57</v>
      </c>
      <c r="AY480" s="20">
        <v>405679.96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2732692.8199999994</v>
      </c>
      <c r="AY543" s="30">
        <f>AY186+AY372+AY453+AY477+AY507+AY540</f>
        <v>15239769.059999999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25434.970000001136</v>
      </c>
      <c r="AY544" s="31">
        <f>AY184-AY543</f>
        <v>2201625.2600000016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2020-01-24T18:04:04Z</cp:lastPrinted>
  <dcterms:created xsi:type="dcterms:W3CDTF">2020-01-21T01:41:42Z</dcterms:created>
  <dcterms:modified xsi:type="dcterms:W3CDTF">2020-07-30T06:13:43Z</dcterms:modified>
</cp:coreProperties>
</file>